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OVZ\03 Zakázky 2023\63523123 ...odpadu u OŘ Ostrava 2325 – oblast Opavsko - VŠ\01_ZD\"/>
    </mc:Choice>
  </mc:AlternateContent>
  <bookViews>
    <workbookView xWindow="-120" yWindow="-120" windowWidth="29040" windowHeight="15840"/>
  </bookViews>
  <sheets>
    <sheet name="OPAVSKO" sheetId="1" r:id="rId1"/>
  </sheets>
  <definedNames>
    <definedName name="_xlnm._FilterDatabase" localSheetId="0" hidden="1">OPAVSKO!$A$4:$N$29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3" i="1" l="1"/>
  <c r="N7" i="1" l="1"/>
  <c r="N6" i="1"/>
  <c r="N5" i="1"/>
  <c r="N19" i="1" l="1"/>
  <c r="N18" i="1"/>
  <c r="N17" i="1"/>
  <c r="N16" i="1"/>
  <c r="N15" i="1"/>
  <c r="N14" i="1"/>
  <c r="N13" i="1"/>
  <c r="N12" i="1"/>
  <c r="N11" i="1"/>
  <c r="N10" i="1"/>
  <c r="N9" i="1"/>
  <c r="N8" i="1"/>
  <c r="F34" i="1" l="1"/>
  <c r="F35" i="1"/>
  <c r="F36" i="1"/>
  <c r="F39" i="1"/>
  <c r="F40" i="1"/>
  <c r="N29" i="1" l="1"/>
  <c r="N28" i="1"/>
  <c r="N27" i="1"/>
  <c r="N26" i="1"/>
  <c r="N25" i="1"/>
  <c r="N24" i="1"/>
  <c r="N23" i="1"/>
  <c r="N22" i="1"/>
  <c r="N21" i="1"/>
  <c r="N20" i="1"/>
  <c r="F46" i="1" l="1"/>
  <c r="F45" i="1"/>
  <c r="F44" i="1"/>
  <c r="F43" i="1"/>
  <c r="F42" i="1"/>
  <c r="F41" i="1"/>
  <c r="N35" i="1" l="1"/>
  <c r="N38" i="1" s="1"/>
</calcChain>
</file>

<file path=xl/sharedStrings.xml><?xml version="1.0" encoding="utf-8"?>
<sst xmlns="http://schemas.openxmlformats.org/spreadsheetml/2006/main" count="233" uniqueCount="82">
  <si>
    <t>PRAVIDELNÉ SLUŽBY</t>
  </si>
  <si>
    <t>Specifikace místa plnění (Stanoviště)</t>
  </si>
  <si>
    <t>Poptávaná služba - základní parametry</t>
  </si>
  <si>
    <t xml:space="preserve">Cenová nabídka </t>
  </si>
  <si>
    <t>ORP</t>
  </si>
  <si>
    <t>Stanoviště</t>
  </si>
  <si>
    <t>Ulice</t>
  </si>
  <si>
    <t>čp.</t>
  </si>
  <si>
    <t>č.or.</t>
  </si>
  <si>
    <t>Pošta</t>
  </si>
  <si>
    <t>Druh odpadu</t>
  </si>
  <si>
    <t>Datum počátku služby</t>
  </si>
  <si>
    <t>Počet měsíců za celou dobu plnění</t>
  </si>
  <si>
    <t>Typ nádoby</t>
  </si>
  <si>
    <t>Počet nádob</t>
  </si>
  <si>
    <t>Frekvence svozu</t>
  </si>
  <si>
    <t>Cena za měsíc
v ,-Kč bez DPH</t>
  </si>
  <si>
    <t>Nádražní</t>
  </si>
  <si>
    <t>SKO</t>
  </si>
  <si>
    <t>K</t>
  </si>
  <si>
    <t>P</t>
  </si>
  <si>
    <t>MIMOŘÁDNÉ SLUŽBY</t>
  </si>
  <si>
    <t>CELKOVÁ NABÍDKOVÁ CENA (HODNOTÍCÍ KRITÉRIUM ve smyslu čl. 13. Výzvy k podání nabídky)</t>
  </si>
  <si>
    <t>ODPADOVÁ NÁDOBA - PYTEL O OBJEMU 120 L</t>
  </si>
  <si>
    <t>cena za 1 svoz 1ks nádoby
v ,-Kč bez DPH</t>
  </si>
  <si>
    <t xml:space="preserve">množství svozů </t>
  </si>
  <si>
    <t>ZA PRAVIDELNÉ SLUŽBY</t>
  </si>
  <si>
    <t>pytel 120l</t>
  </si>
  <si>
    <t>papír</t>
  </si>
  <si>
    <t xml:space="preserve">ZA MIMOŘÁDNÉ SLUŽBY </t>
  </si>
  <si>
    <t>plast</t>
  </si>
  <si>
    <t>ODPADOVÁ NÁDOBA (VIZ TABULKA"TYP NÁDOB včetně POŽADOVANÝCH OBJEMŮ")</t>
  </si>
  <si>
    <t>cena za 1  svoz 1ks nádoby
v ,-Kč bez DPH*</t>
  </si>
  <si>
    <t xml:space="preserve">ZA VŠECHNY SLUŽBY </t>
  </si>
  <si>
    <t>S</t>
  </si>
  <si>
    <t>sklo</t>
  </si>
  <si>
    <t>* bez ohledu na skutečnost, zda se jedná o svoz jednorázový v rámci jednoho či více dní</t>
  </si>
  <si>
    <t>TYP NÁDOB včetně POŽADOVANÝCH OBJEMŮ/zkratky a poznámky</t>
  </si>
  <si>
    <t>P - 110-120 l (popelnice)</t>
  </si>
  <si>
    <t>S - 240 l (popelnice větší)</t>
  </si>
  <si>
    <t>K - 1100 l (kontejner)</t>
  </si>
  <si>
    <t>zkr. žst. - železniční stanice/železniční zastávka (dáno provozním objektem výpravní budovy)</t>
  </si>
  <si>
    <t xml:space="preserve">zkr. TO - traťový okrsek </t>
  </si>
  <si>
    <t>zkr. st. - stavědlo</t>
  </si>
  <si>
    <t>zkr. SKO - směsný komunální odpad</t>
  </si>
  <si>
    <t>INFORMACE A POKYNY K VYPLNĚNÍ</t>
  </si>
  <si>
    <t>1. buňky určené k vyplnění dodavatelem jsou podsvíceny žlutou barvou, do jiných takto neoznačených buněk není dodavatel oprávněn zasahovat!</t>
  </si>
  <si>
    <t>2. ceny uvádět bez DPH se zaokrouhlením max. na 2 desetinná místa</t>
  </si>
  <si>
    <t>3. množství uváděné u mimořádných služeb je množstvím předpokládaným, slouží pro účely hodnocení nabídek a zadavatel jím není vázán</t>
  </si>
  <si>
    <t>4. další požadavky a upřesňující informace uvedeny v čl. 10  POŽADAVKY NA ZPŮSOB ZPRACOVÁNÍ NABÍDKOVÉ CENY výzvy k podání nabídky</t>
  </si>
  <si>
    <t>1x 2měs.</t>
  </si>
  <si>
    <t>1x 7dní</t>
  </si>
  <si>
    <t>Háj ve Slezsku žst.</t>
  </si>
  <si>
    <t>Bezručova</t>
  </si>
  <si>
    <t>Háj ve Slezsku</t>
  </si>
  <si>
    <t>Hlučín žst.</t>
  </si>
  <si>
    <t>Dr. Ed. Beneše</t>
  </si>
  <si>
    <t>Hlučín</t>
  </si>
  <si>
    <t>Chuchelná žst.</t>
  </si>
  <si>
    <t>Petra Bezruče</t>
  </si>
  <si>
    <t>Chuchelná</t>
  </si>
  <si>
    <t>Kravaře st. 1</t>
  </si>
  <si>
    <t>84</t>
  </si>
  <si>
    <t>14</t>
  </si>
  <si>
    <t>Kravaře</t>
  </si>
  <si>
    <t>Kravaře st. 2</t>
  </si>
  <si>
    <t>Kravaře ve Slezsku žst.</t>
  </si>
  <si>
    <t>Opava východ žst.</t>
  </si>
  <si>
    <t>Jánská</t>
  </si>
  <si>
    <t>Opava</t>
  </si>
  <si>
    <t>Opava TO</t>
  </si>
  <si>
    <t>Anenská</t>
  </si>
  <si>
    <t>Opava západ žst.</t>
  </si>
  <si>
    <t>Husova</t>
  </si>
  <si>
    <t>Štítina žst.</t>
  </si>
  <si>
    <t>Hlavní</t>
  </si>
  <si>
    <t>Štítina</t>
  </si>
  <si>
    <t>Dolní Benešov žst.</t>
  </si>
  <si>
    <t>Dolní Benešov</t>
  </si>
  <si>
    <t>cena za celou dobu plnění 
(k 31.8.2025) 
v ,-Kč bez DPH</t>
  </si>
  <si>
    <t>Cena za celou dobu plnění 
(k 31.8.2025) 
v,-Kč bez DPH</t>
  </si>
  <si>
    <t>1x 14dní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</si>
</sst>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/m/yyyy;@"/>
    <numFmt numFmtId="165" formatCode="#,##0.00\ _K_č"/>
    <numFmt numFmtId="166" formatCode="#,##0.00\ &quot;Kč&quot;"/>
  </numFmts>
  <fonts count="9" x14ac:knownFonts="1">
    <font>
      <sz val="10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10"/>
      <name val="Arial"/>
      <family val="2"/>
      <charset val="238"/>
    </font>
    <font>
      <sz val="9"/>
      <name val="Verdana"/>
      <family val="2"/>
      <charset val="238"/>
    </font>
    <font>
      <sz val="8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9"/>
      <color rgb="FF000000"/>
      <name val="Verdana"/>
      <family val="2"/>
      <charset val="238"/>
    </font>
    <font>
      <sz val="1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14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0" fontId="1" fillId="0" borderId="11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165" fontId="1" fillId="3" borderId="15" xfId="0" applyNumberFormat="1" applyFont="1" applyFill="1" applyBorder="1" applyAlignment="1">
      <alignment horizontal="right" vertical="center"/>
    </xf>
    <xf numFmtId="0" fontId="4" fillId="0" borderId="11" xfId="2" applyFont="1" applyBorder="1" applyAlignment="1">
      <alignment vertical="center"/>
    </xf>
    <xf numFmtId="0" fontId="4" fillId="0" borderId="11" xfId="1" applyFont="1" applyBorder="1" applyAlignment="1">
      <alignment horizontal="left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vertical="center"/>
    </xf>
    <xf numFmtId="0" fontId="1" fillId="0" borderId="17" xfId="0" applyFont="1" applyBorder="1" applyAlignment="1">
      <alignment horizontal="left" vertical="center"/>
    </xf>
    <xf numFmtId="0" fontId="1" fillId="0" borderId="17" xfId="0" applyFont="1" applyBorder="1" applyAlignment="1">
      <alignment horizontal="center" vertical="center"/>
    </xf>
    <xf numFmtId="165" fontId="1" fillId="3" borderId="19" xfId="0" applyNumberFormat="1" applyFont="1" applyFill="1" applyBorder="1" applyAlignment="1">
      <alignment horizontal="right" vertical="center"/>
    </xf>
    <xf numFmtId="0" fontId="1" fillId="4" borderId="1" xfId="0" applyFont="1" applyFill="1" applyBorder="1" applyAlignment="1">
      <alignment horizontal="left" vertical="center"/>
    </xf>
    <xf numFmtId="0" fontId="1" fillId="4" borderId="2" xfId="0" applyFont="1" applyFill="1" applyBorder="1" applyAlignment="1">
      <alignment vertical="center"/>
    </xf>
    <xf numFmtId="0" fontId="1" fillId="4" borderId="3" xfId="0" applyFont="1" applyFill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166" fontId="2" fillId="0" borderId="20" xfId="0" applyNumberFormat="1" applyFont="1" applyBorder="1" applyAlignment="1">
      <alignment vertical="center"/>
    </xf>
    <xf numFmtId="0" fontId="1" fillId="0" borderId="7" xfId="0" applyFont="1" applyBorder="1" applyAlignment="1">
      <alignment vertical="center" wrapText="1"/>
    </xf>
    <xf numFmtId="166" fontId="2" fillId="0" borderId="10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vertical="center"/>
    </xf>
    <xf numFmtId="0" fontId="1" fillId="0" borderId="21" xfId="0" applyFont="1" applyBorder="1" applyAlignment="1">
      <alignment vertical="center"/>
    </xf>
    <xf numFmtId="165" fontId="1" fillId="3" borderId="21" xfId="0" applyNumberFormat="1" applyFont="1" applyFill="1" applyBorder="1" applyAlignment="1">
      <alignment vertical="center"/>
    </xf>
    <xf numFmtId="0" fontId="1" fillId="0" borderId="21" xfId="0" applyFont="1" applyBorder="1" applyAlignment="1">
      <alignment horizontal="center" vertical="center"/>
    </xf>
    <xf numFmtId="165" fontId="1" fillId="0" borderId="22" xfId="0" applyNumberFormat="1" applyFont="1" applyBorder="1" applyAlignment="1">
      <alignment vertical="center"/>
    </xf>
    <xf numFmtId="0" fontId="2" fillId="0" borderId="23" xfId="0" applyFont="1" applyBorder="1" applyAlignment="1">
      <alignment vertical="center"/>
    </xf>
    <xf numFmtId="0" fontId="2" fillId="0" borderId="24" xfId="0" applyFont="1" applyBorder="1" applyAlignment="1">
      <alignment vertical="center"/>
    </xf>
    <xf numFmtId="166" fontId="2" fillId="0" borderId="25" xfId="0" applyNumberFormat="1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165" fontId="1" fillId="3" borderId="11" xfId="0" applyNumberFormat="1" applyFont="1" applyFill="1" applyBorder="1" applyAlignment="1">
      <alignment vertical="center"/>
    </xf>
    <xf numFmtId="0" fontId="1" fillId="0" borderId="12" xfId="0" applyFont="1" applyBorder="1" applyAlignment="1">
      <alignment horizontal="left" vertical="center"/>
    </xf>
    <xf numFmtId="0" fontId="1" fillId="0" borderId="16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34" xfId="0" applyFont="1" applyBorder="1" applyAlignment="1">
      <alignment horizontal="left" vertical="center"/>
    </xf>
    <xf numFmtId="0" fontId="1" fillId="0" borderId="35" xfId="0" applyFont="1" applyBorder="1" applyAlignment="1">
      <alignment horizontal="left" vertical="center"/>
    </xf>
    <xf numFmtId="0" fontId="1" fillId="0" borderId="36" xfId="0" applyFont="1" applyBorder="1" applyAlignment="1">
      <alignment horizontal="left" vertical="center"/>
    </xf>
    <xf numFmtId="0" fontId="1" fillId="0" borderId="14" xfId="0" applyFont="1" applyBorder="1" applyAlignment="1">
      <alignment horizontal="center" vertical="center"/>
    </xf>
    <xf numFmtId="0" fontId="4" fillId="0" borderId="21" xfId="1" applyFont="1" applyBorder="1" applyAlignment="1">
      <alignment horizontal="left" vertical="center"/>
    </xf>
    <xf numFmtId="4" fontId="1" fillId="0" borderId="0" xfId="0" applyNumberFormat="1" applyFont="1" applyAlignment="1">
      <alignment vertical="center"/>
    </xf>
    <xf numFmtId="0" fontId="0" fillId="0" borderId="11" xfId="0" applyBorder="1" applyAlignment="1">
      <alignment horizontal="center" vertical="center"/>
    </xf>
    <xf numFmtId="4" fontId="8" fillId="0" borderId="11" xfId="0" applyNumberFormat="1" applyFont="1" applyBorder="1" applyAlignment="1">
      <alignment horizontal="center" vertical="center"/>
    </xf>
    <xf numFmtId="0" fontId="8" fillId="0" borderId="11" xfId="2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 wrapText="1"/>
    </xf>
    <xf numFmtId="3" fontId="8" fillId="0" borderId="11" xfId="0" applyNumberFormat="1" applyFont="1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1" fillId="0" borderId="22" xfId="0" applyFont="1" applyBorder="1" applyAlignment="1">
      <alignment horizontal="center" vertical="center"/>
    </xf>
    <xf numFmtId="0" fontId="4" fillId="0" borderId="13" xfId="2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164" fontId="1" fillId="0" borderId="44" xfId="0" applyNumberFormat="1" applyFont="1" applyBorder="1" applyAlignment="1">
      <alignment horizontal="center" vertical="center"/>
    </xf>
    <xf numFmtId="164" fontId="1" fillId="0" borderId="45" xfId="0" applyNumberFormat="1" applyFont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3" fontId="8" fillId="0" borderId="17" xfId="0" applyNumberFormat="1" applyFont="1" applyBorder="1" applyAlignment="1">
      <alignment horizontal="center" vertical="center"/>
    </xf>
    <xf numFmtId="165" fontId="1" fillId="0" borderId="33" xfId="0" applyNumberFormat="1" applyFont="1" applyBorder="1" applyAlignment="1">
      <alignment vertical="center"/>
    </xf>
    <xf numFmtId="165" fontId="1" fillId="0" borderId="42" xfId="0" applyNumberFormat="1" applyFont="1" applyBorder="1" applyAlignment="1">
      <alignment vertical="center"/>
    </xf>
    <xf numFmtId="165" fontId="1" fillId="0" borderId="39" xfId="0" applyNumberFormat="1" applyFont="1" applyBorder="1" applyAlignment="1">
      <alignment vertical="center"/>
    </xf>
    <xf numFmtId="0" fontId="0" fillId="0" borderId="47" xfId="0" applyBorder="1" applyAlignment="1">
      <alignment horizontal="center" vertical="center"/>
    </xf>
    <xf numFmtId="0" fontId="8" fillId="0" borderId="47" xfId="0" applyFont="1" applyBorder="1" applyAlignment="1">
      <alignment horizontal="center" vertical="center" wrapText="1"/>
    </xf>
    <xf numFmtId="0" fontId="8" fillId="0" borderId="47" xfId="2" applyFont="1" applyBorder="1" applyAlignment="1">
      <alignment horizontal="center" vertical="center"/>
    </xf>
    <xf numFmtId="0" fontId="1" fillId="0" borderId="48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0" fillId="0" borderId="50" xfId="0" applyBorder="1" applyAlignment="1">
      <alignment horizontal="center" vertical="center"/>
    </xf>
    <xf numFmtId="165" fontId="1" fillId="3" borderId="51" xfId="0" applyNumberFormat="1" applyFont="1" applyFill="1" applyBorder="1" applyAlignment="1">
      <alignment horizontal="right" vertical="center"/>
    </xf>
    <xf numFmtId="165" fontId="1" fillId="0" borderId="52" xfId="0" applyNumberFormat="1" applyFont="1" applyBorder="1" applyAlignment="1">
      <alignment vertical="center"/>
    </xf>
    <xf numFmtId="0" fontId="1" fillId="0" borderId="1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26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166" fontId="2" fillId="0" borderId="20" xfId="0" applyNumberFormat="1" applyFont="1" applyBorder="1" applyAlignment="1">
      <alignment horizontal="center" vertical="center"/>
    </xf>
    <xf numFmtId="166" fontId="2" fillId="0" borderId="27" xfId="0" applyNumberFormat="1" applyFont="1" applyBorder="1" applyAlignment="1">
      <alignment horizontal="center" vertical="center"/>
    </xf>
    <xf numFmtId="166" fontId="2" fillId="0" borderId="25" xfId="0" applyNumberFormat="1" applyFont="1" applyBorder="1" applyAlignment="1">
      <alignment horizontal="center" vertical="center"/>
    </xf>
    <xf numFmtId="0" fontId="1" fillId="4" borderId="1" xfId="0" applyFont="1" applyFill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4" borderId="3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26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23" xfId="0" applyFont="1" applyFill="1" applyBorder="1" applyAlignment="1">
      <alignment horizontal="left" vertical="center" wrapText="1"/>
    </xf>
    <xf numFmtId="0" fontId="2" fillId="2" borderId="24" xfId="0" applyFont="1" applyFill="1" applyBorder="1" applyAlignment="1">
      <alignment horizontal="left" vertical="center" wrapText="1"/>
    </xf>
    <xf numFmtId="166" fontId="2" fillId="2" borderId="20" xfId="0" applyNumberFormat="1" applyFont="1" applyFill="1" applyBorder="1" applyAlignment="1">
      <alignment horizontal="center" vertical="center"/>
    </xf>
    <xf numFmtId="166" fontId="2" fillId="2" borderId="27" xfId="0" applyNumberFormat="1" applyFont="1" applyFill="1" applyBorder="1" applyAlignment="1">
      <alignment horizontal="center" vertical="center"/>
    </xf>
    <xf numFmtId="166" fontId="2" fillId="2" borderId="25" xfId="0" applyNumberFormat="1" applyFont="1" applyFill="1" applyBorder="1" applyAlignment="1">
      <alignment horizontal="center" vertical="center"/>
    </xf>
    <xf numFmtId="0" fontId="1" fillId="0" borderId="37" xfId="0" applyFont="1" applyBorder="1" applyAlignment="1">
      <alignment horizontal="left" vertical="center" wrapText="1"/>
    </xf>
    <xf numFmtId="0" fontId="1" fillId="0" borderId="38" xfId="0" applyFont="1" applyBorder="1" applyAlignment="1">
      <alignment horizontal="left" vertical="center" wrapText="1"/>
    </xf>
    <xf numFmtId="0" fontId="1" fillId="0" borderId="39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/>
    </xf>
    <xf numFmtId="0" fontId="1" fillId="0" borderId="29" xfId="0" applyFont="1" applyBorder="1" applyAlignment="1">
      <alignment horizontal="left" vertical="center"/>
    </xf>
    <xf numFmtId="0" fontId="1" fillId="0" borderId="30" xfId="0" applyFont="1" applyBorder="1" applyAlignment="1">
      <alignment horizontal="left" vertical="center"/>
    </xf>
    <xf numFmtId="0" fontId="1" fillId="0" borderId="31" xfId="0" applyFont="1" applyBorder="1" applyAlignment="1">
      <alignment horizontal="left" vertical="center"/>
    </xf>
    <xf numFmtId="0" fontId="1" fillId="0" borderId="32" xfId="0" applyFont="1" applyBorder="1" applyAlignment="1">
      <alignment horizontal="left" vertical="center"/>
    </xf>
    <xf numFmtId="0" fontId="1" fillId="0" borderId="33" xfId="0" applyFont="1" applyBorder="1" applyAlignment="1">
      <alignment horizontal="left" vertical="center"/>
    </xf>
    <xf numFmtId="0" fontId="6" fillId="0" borderId="37" xfId="0" applyFont="1" applyBorder="1" applyAlignment="1">
      <alignment horizontal="left" vertical="center"/>
    </xf>
    <xf numFmtId="0" fontId="6" fillId="0" borderId="38" xfId="0" applyFont="1" applyBorder="1" applyAlignment="1">
      <alignment horizontal="left" vertical="center"/>
    </xf>
    <xf numFmtId="0" fontId="6" fillId="0" borderId="39" xfId="0" applyFont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1" fillId="3" borderId="6" xfId="0" applyFont="1" applyFill="1" applyBorder="1" applyAlignment="1">
      <alignment horizontal="left" vertical="center" wrapText="1"/>
    </xf>
    <xf numFmtId="0" fontId="1" fillId="3" borderId="40" xfId="0" applyFont="1" applyFill="1" applyBorder="1" applyAlignment="1">
      <alignment horizontal="left" vertical="center" wrapText="1"/>
    </xf>
    <xf numFmtId="0" fontId="1" fillId="3" borderId="41" xfId="0" applyFont="1" applyFill="1" applyBorder="1" applyAlignment="1">
      <alignment horizontal="left" vertical="center" wrapText="1"/>
    </xf>
    <xf numFmtId="0" fontId="1" fillId="3" borderId="42" xfId="0" applyFont="1" applyFill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1" fillId="0" borderId="32" xfId="0" applyFont="1" applyBorder="1" applyAlignment="1">
      <alignment horizontal="left" vertical="center" wrapText="1"/>
    </xf>
    <xf numFmtId="0" fontId="1" fillId="0" borderId="33" xfId="0" applyFont="1" applyBorder="1" applyAlignment="1">
      <alignment horizontal="left" vertical="center" wrapText="1"/>
    </xf>
  </cellXfs>
  <cellStyles count="3">
    <cellStyle name="Normální" xfId="0" builtinId="0"/>
    <cellStyle name="Normální 27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tabSelected="1" topLeftCell="A19" workbookViewId="0">
      <selection activeCell="L29" sqref="L29"/>
    </sheetView>
  </sheetViews>
  <sheetFormatPr defaultColWidth="9" defaultRowHeight="11.25" x14ac:dyDescent="0.2"/>
  <cols>
    <col min="1" max="1" width="8.5" style="1" customWidth="1"/>
    <col min="2" max="2" width="21.25" style="2" customWidth="1"/>
    <col min="3" max="3" width="15.5" style="2" customWidth="1"/>
    <col min="4" max="4" width="17.75" style="2" customWidth="1"/>
    <col min="5" max="5" width="5.875" style="2" customWidth="1"/>
    <col min="6" max="6" width="20.875" style="2" customWidth="1"/>
    <col min="7" max="7" width="8.375" style="2" customWidth="1"/>
    <col min="8" max="9" width="11.25" style="1" customWidth="1"/>
    <col min="10" max="10" width="7.875" style="1" customWidth="1"/>
    <col min="11" max="11" width="9.125" style="1" customWidth="1"/>
    <col min="12" max="12" width="11.375" style="2" customWidth="1"/>
    <col min="13" max="13" width="15" style="2" customWidth="1"/>
    <col min="14" max="14" width="15.625" style="2" customWidth="1"/>
    <col min="15" max="16384" width="9" style="2"/>
  </cols>
  <sheetData>
    <row r="1" spans="1:14" ht="12" thickBot="1" x14ac:dyDescent="0.25"/>
    <row r="2" spans="1:14" ht="22.5" customHeight="1" thickBot="1" x14ac:dyDescent="0.25">
      <c r="A2" s="84" t="s">
        <v>0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6"/>
    </row>
    <row r="3" spans="1:14" ht="37.5" customHeight="1" thickBot="1" x14ac:dyDescent="0.25">
      <c r="A3" s="87" t="s">
        <v>1</v>
      </c>
      <c r="B3" s="88"/>
      <c r="C3" s="88"/>
      <c r="D3" s="88"/>
      <c r="E3" s="88"/>
      <c r="F3" s="88"/>
      <c r="G3" s="88"/>
      <c r="H3" s="89" t="s">
        <v>2</v>
      </c>
      <c r="I3" s="90"/>
      <c r="J3" s="90"/>
      <c r="K3" s="90"/>
      <c r="L3" s="91"/>
      <c r="M3" s="87" t="s">
        <v>3</v>
      </c>
      <c r="N3" s="92"/>
    </row>
    <row r="4" spans="1:14" s="8" customFormat="1" ht="45.75" thickBot="1" x14ac:dyDescent="0.25">
      <c r="A4" s="3" t="s">
        <v>4</v>
      </c>
      <c r="B4" s="4" t="s">
        <v>5</v>
      </c>
      <c r="C4" s="4" t="s">
        <v>6</v>
      </c>
      <c r="D4" s="4" t="s">
        <v>7</v>
      </c>
      <c r="E4" s="4" t="s">
        <v>8</v>
      </c>
      <c r="F4" s="4" t="s">
        <v>9</v>
      </c>
      <c r="G4" s="5" t="s">
        <v>10</v>
      </c>
      <c r="H4" s="3" t="s">
        <v>11</v>
      </c>
      <c r="I4" s="6" t="s">
        <v>12</v>
      </c>
      <c r="J4" s="6" t="s">
        <v>13</v>
      </c>
      <c r="K4" s="6" t="s">
        <v>14</v>
      </c>
      <c r="L4" s="76" t="s">
        <v>15</v>
      </c>
      <c r="M4" s="83" t="s">
        <v>16</v>
      </c>
      <c r="N4" s="77" t="s">
        <v>80</v>
      </c>
    </row>
    <row r="5" spans="1:14" s="8" customFormat="1" ht="12.75" x14ac:dyDescent="0.2">
      <c r="A5" s="78">
        <v>8109</v>
      </c>
      <c r="B5" s="54" t="s">
        <v>77</v>
      </c>
      <c r="C5" s="54" t="s">
        <v>17</v>
      </c>
      <c r="D5" s="49">
        <v>131</v>
      </c>
      <c r="E5" s="49"/>
      <c r="F5" s="54" t="s">
        <v>78</v>
      </c>
      <c r="G5" s="65" t="s">
        <v>18</v>
      </c>
      <c r="H5" s="63">
        <v>45170</v>
      </c>
      <c r="I5" s="79">
        <v>24</v>
      </c>
      <c r="J5" s="79" t="s">
        <v>20</v>
      </c>
      <c r="K5" s="79">
        <v>1</v>
      </c>
      <c r="L5" s="80" t="s">
        <v>81</v>
      </c>
      <c r="M5" s="81"/>
      <c r="N5" s="82">
        <f t="shared" ref="N5:N7" si="0">M5*I5</f>
        <v>0</v>
      </c>
    </row>
    <row r="6" spans="1:14" s="8" customFormat="1" ht="12.75" x14ac:dyDescent="0.2">
      <c r="A6" s="78">
        <v>8117</v>
      </c>
      <c r="B6" s="54" t="s">
        <v>52</v>
      </c>
      <c r="C6" s="54" t="s">
        <v>53</v>
      </c>
      <c r="D6" s="49">
        <v>15</v>
      </c>
      <c r="E6" s="49"/>
      <c r="F6" s="54" t="s">
        <v>54</v>
      </c>
      <c r="G6" s="66" t="s">
        <v>18</v>
      </c>
      <c r="H6" s="63">
        <v>45170</v>
      </c>
      <c r="I6" s="62">
        <v>24</v>
      </c>
      <c r="J6" s="62" t="s">
        <v>20</v>
      </c>
      <c r="K6" s="62">
        <v>1</v>
      </c>
      <c r="L6" s="72" t="s">
        <v>81</v>
      </c>
      <c r="M6" s="14"/>
      <c r="N6" s="69">
        <f t="shared" si="0"/>
        <v>0</v>
      </c>
    </row>
    <row r="7" spans="1:14" s="8" customFormat="1" ht="12.75" x14ac:dyDescent="0.2">
      <c r="A7" s="78">
        <v>8117</v>
      </c>
      <c r="B7" s="54" t="s">
        <v>52</v>
      </c>
      <c r="C7" s="54" t="s">
        <v>53</v>
      </c>
      <c r="D7" s="49">
        <v>15</v>
      </c>
      <c r="E7" s="49"/>
      <c r="F7" s="54" t="s">
        <v>54</v>
      </c>
      <c r="G7" s="66" t="s">
        <v>28</v>
      </c>
      <c r="H7" s="63">
        <v>45170</v>
      </c>
      <c r="I7" s="62">
        <v>24</v>
      </c>
      <c r="J7" s="62" t="s">
        <v>34</v>
      </c>
      <c r="K7" s="62">
        <v>1</v>
      </c>
      <c r="L7" s="72" t="s">
        <v>81</v>
      </c>
      <c r="M7" s="14"/>
      <c r="N7" s="69">
        <f t="shared" si="0"/>
        <v>0</v>
      </c>
    </row>
    <row r="8" spans="1:14" ht="12.75" x14ac:dyDescent="0.2">
      <c r="A8" s="9">
        <v>8117</v>
      </c>
      <c r="B8" s="10" t="s">
        <v>52</v>
      </c>
      <c r="C8" s="16" t="s">
        <v>53</v>
      </c>
      <c r="D8" s="58">
        <v>15</v>
      </c>
      <c r="E8" s="58"/>
      <c r="F8" s="16" t="s">
        <v>54</v>
      </c>
      <c r="G8" s="13" t="s">
        <v>30</v>
      </c>
      <c r="H8" s="63">
        <v>45170</v>
      </c>
      <c r="I8" s="12">
        <v>24</v>
      </c>
      <c r="J8" s="49" t="s">
        <v>34</v>
      </c>
      <c r="K8" s="49">
        <v>1</v>
      </c>
      <c r="L8" s="72" t="s">
        <v>81</v>
      </c>
      <c r="M8" s="14"/>
      <c r="N8" s="69">
        <f t="shared" ref="N8:N29" si="1">M8*I8</f>
        <v>0</v>
      </c>
    </row>
    <row r="9" spans="1:14" ht="12.75" x14ac:dyDescent="0.2">
      <c r="A9" s="9">
        <v>8117</v>
      </c>
      <c r="B9" s="10" t="s">
        <v>52</v>
      </c>
      <c r="C9" s="16" t="s">
        <v>53</v>
      </c>
      <c r="D9" s="58">
        <v>15</v>
      </c>
      <c r="E9" s="58"/>
      <c r="F9" s="16" t="s">
        <v>54</v>
      </c>
      <c r="G9" s="13" t="s">
        <v>35</v>
      </c>
      <c r="H9" s="63">
        <v>45170</v>
      </c>
      <c r="I9" s="12">
        <v>24</v>
      </c>
      <c r="J9" s="50" t="s">
        <v>34</v>
      </c>
      <c r="K9" s="53">
        <v>1</v>
      </c>
      <c r="L9" s="73" t="s">
        <v>50</v>
      </c>
      <c r="M9" s="14"/>
      <c r="N9" s="69">
        <f t="shared" si="1"/>
        <v>0</v>
      </c>
    </row>
    <row r="10" spans="1:14" ht="12.75" x14ac:dyDescent="0.2">
      <c r="A10" s="9">
        <v>8109</v>
      </c>
      <c r="B10" s="10" t="s">
        <v>55</v>
      </c>
      <c r="C10" s="16" t="s">
        <v>56</v>
      </c>
      <c r="D10" s="58">
        <v>213</v>
      </c>
      <c r="E10" s="58">
        <v>26</v>
      </c>
      <c r="F10" s="16" t="s">
        <v>57</v>
      </c>
      <c r="G10" s="13" t="s">
        <v>18</v>
      </c>
      <c r="H10" s="63">
        <v>45170</v>
      </c>
      <c r="I10" s="12">
        <v>24</v>
      </c>
      <c r="J10" s="49" t="s">
        <v>20</v>
      </c>
      <c r="K10" s="49">
        <v>1</v>
      </c>
      <c r="L10" s="72" t="s">
        <v>51</v>
      </c>
      <c r="M10" s="14"/>
      <c r="N10" s="69">
        <f t="shared" si="1"/>
        <v>0</v>
      </c>
    </row>
    <row r="11" spans="1:14" ht="12.75" x14ac:dyDescent="0.2">
      <c r="A11" s="9">
        <v>8113</v>
      </c>
      <c r="B11" s="10" t="s">
        <v>58</v>
      </c>
      <c r="C11" s="16" t="s">
        <v>59</v>
      </c>
      <c r="D11" s="58">
        <v>109</v>
      </c>
      <c r="E11" s="58"/>
      <c r="F11" s="16" t="s">
        <v>60</v>
      </c>
      <c r="G11" s="13" t="s">
        <v>18</v>
      </c>
      <c r="H11" s="63">
        <v>45170</v>
      </c>
      <c r="I11" s="12">
        <v>24</v>
      </c>
      <c r="J11" s="49" t="s">
        <v>20</v>
      </c>
      <c r="K11" s="49">
        <v>1</v>
      </c>
      <c r="L11" s="73" t="s">
        <v>81</v>
      </c>
      <c r="M11" s="14"/>
      <c r="N11" s="69">
        <f t="shared" si="1"/>
        <v>0</v>
      </c>
    </row>
    <row r="12" spans="1:14" ht="12.75" x14ac:dyDescent="0.2">
      <c r="A12" s="9">
        <v>8113</v>
      </c>
      <c r="B12" s="10" t="s">
        <v>61</v>
      </c>
      <c r="C12" s="16" t="s">
        <v>17</v>
      </c>
      <c r="D12" s="58" t="s">
        <v>62</v>
      </c>
      <c r="E12" s="58" t="s">
        <v>63</v>
      </c>
      <c r="F12" s="16" t="s">
        <v>64</v>
      </c>
      <c r="G12" s="13" t="s">
        <v>18</v>
      </c>
      <c r="H12" s="63">
        <v>45170</v>
      </c>
      <c r="I12" s="12">
        <v>24</v>
      </c>
      <c r="J12" s="51" t="s">
        <v>20</v>
      </c>
      <c r="K12" s="51">
        <v>1</v>
      </c>
      <c r="L12" s="73" t="s">
        <v>81</v>
      </c>
      <c r="M12" s="14"/>
      <c r="N12" s="69">
        <f t="shared" si="1"/>
        <v>0</v>
      </c>
    </row>
    <row r="13" spans="1:14" ht="12.75" x14ac:dyDescent="0.2">
      <c r="A13" s="9">
        <v>8113</v>
      </c>
      <c r="B13" s="10" t="s">
        <v>65</v>
      </c>
      <c r="C13" s="16" t="s">
        <v>17</v>
      </c>
      <c r="D13" s="58" t="s">
        <v>62</v>
      </c>
      <c r="E13" s="58" t="s">
        <v>63</v>
      </c>
      <c r="F13" s="16" t="s">
        <v>64</v>
      </c>
      <c r="G13" s="13" t="s">
        <v>18</v>
      </c>
      <c r="H13" s="63">
        <v>45170</v>
      </c>
      <c r="I13" s="12">
        <v>24</v>
      </c>
      <c r="J13" s="51" t="s">
        <v>20</v>
      </c>
      <c r="K13" s="51">
        <v>1</v>
      </c>
      <c r="L13" s="73" t="s">
        <v>81</v>
      </c>
      <c r="M13" s="14"/>
      <c r="N13" s="69">
        <f t="shared" si="1"/>
        <v>0</v>
      </c>
    </row>
    <row r="14" spans="1:14" ht="12.75" x14ac:dyDescent="0.2">
      <c r="A14" s="9">
        <v>8113</v>
      </c>
      <c r="B14" s="10" t="s">
        <v>66</v>
      </c>
      <c r="C14" s="16" t="s">
        <v>17</v>
      </c>
      <c r="D14" s="58" t="s">
        <v>62</v>
      </c>
      <c r="E14" s="58" t="s">
        <v>63</v>
      </c>
      <c r="F14" s="16" t="s">
        <v>64</v>
      </c>
      <c r="G14" s="13" t="s">
        <v>18</v>
      </c>
      <c r="H14" s="63">
        <v>45170</v>
      </c>
      <c r="I14" s="12">
        <v>24</v>
      </c>
      <c r="J14" s="52" t="s">
        <v>20</v>
      </c>
      <c r="K14" s="52">
        <v>1</v>
      </c>
      <c r="L14" s="73" t="s">
        <v>51</v>
      </c>
      <c r="M14" s="14"/>
      <c r="N14" s="69">
        <f t="shared" si="1"/>
        <v>0</v>
      </c>
    </row>
    <row r="15" spans="1:14" ht="12.75" x14ac:dyDescent="0.2">
      <c r="A15" s="9">
        <v>8113</v>
      </c>
      <c r="B15" s="10" t="s">
        <v>66</v>
      </c>
      <c r="C15" s="16" t="s">
        <v>17</v>
      </c>
      <c r="D15" s="58" t="s">
        <v>62</v>
      </c>
      <c r="E15" s="58" t="s">
        <v>63</v>
      </c>
      <c r="F15" s="16" t="s">
        <v>64</v>
      </c>
      <c r="G15" s="13" t="s">
        <v>28</v>
      </c>
      <c r="H15" s="63">
        <v>45170</v>
      </c>
      <c r="I15" s="12">
        <v>24</v>
      </c>
      <c r="J15" s="50" t="s">
        <v>34</v>
      </c>
      <c r="K15" s="53">
        <v>1</v>
      </c>
      <c r="L15" s="73" t="s">
        <v>81</v>
      </c>
      <c r="M15" s="14"/>
      <c r="N15" s="69">
        <f t="shared" si="1"/>
        <v>0</v>
      </c>
    </row>
    <row r="16" spans="1:14" ht="12.75" x14ac:dyDescent="0.2">
      <c r="A16" s="9">
        <v>8113</v>
      </c>
      <c r="B16" s="10" t="s">
        <v>66</v>
      </c>
      <c r="C16" s="16" t="s">
        <v>17</v>
      </c>
      <c r="D16" s="58" t="s">
        <v>62</v>
      </c>
      <c r="E16" s="58" t="s">
        <v>63</v>
      </c>
      <c r="F16" s="16" t="s">
        <v>64</v>
      </c>
      <c r="G16" s="13" t="s">
        <v>30</v>
      </c>
      <c r="H16" s="63">
        <v>45170</v>
      </c>
      <c r="I16" s="12">
        <v>24</v>
      </c>
      <c r="J16" s="50" t="s">
        <v>34</v>
      </c>
      <c r="K16" s="53">
        <v>1</v>
      </c>
      <c r="L16" s="73" t="s">
        <v>81</v>
      </c>
      <c r="M16" s="14"/>
      <c r="N16" s="69">
        <f t="shared" si="1"/>
        <v>0</v>
      </c>
    </row>
    <row r="17" spans="1:16" ht="12.75" x14ac:dyDescent="0.2">
      <c r="A17" s="46">
        <v>8113</v>
      </c>
      <c r="B17" s="31" t="s">
        <v>66</v>
      </c>
      <c r="C17" s="31" t="s">
        <v>17</v>
      </c>
      <c r="D17" s="59" t="s">
        <v>62</v>
      </c>
      <c r="E17" s="33" t="s">
        <v>63</v>
      </c>
      <c r="F17" s="47" t="s">
        <v>64</v>
      </c>
      <c r="G17" s="55" t="s">
        <v>35</v>
      </c>
      <c r="H17" s="63">
        <v>45170</v>
      </c>
      <c r="I17" s="12">
        <v>24</v>
      </c>
      <c r="J17" s="49" t="s">
        <v>34</v>
      </c>
      <c r="K17" s="53">
        <v>1</v>
      </c>
      <c r="L17" s="73" t="s">
        <v>50</v>
      </c>
      <c r="M17" s="14"/>
      <c r="N17" s="69">
        <f t="shared" si="1"/>
        <v>0</v>
      </c>
    </row>
    <row r="18" spans="1:16" ht="12.75" x14ac:dyDescent="0.2">
      <c r="A18" s="46">
        <v>8117</v>
      </c>
      <c r="B18" s="31" t="s">
        <v>67</v>
      </c>
      <c r="C18" s="31" t="s">
        <v>68</v>
      </c>
      <c r="D18" s="59">
        <v>691</v>
      </c>
      <c r="E18" s="33">
        <v>1</v>
      </c>
      <c r="F18" s="47" t="s">
        <v>69</v>
      </c>
      <c r="G18" s="55" t="s">
        <v>18</v>
      </c>
      <c r="H18" s="63">
        <v>45170</v>
      </c>
      <c r="I18" s="12">
        <v>24</v>
      </c>
      <c r="J18" s="49" t="s">
        <v>19</v>
      </c>
      <c r="K18" s="49">
        <v>1</v>
      </c>
      <c r="L18" s="72" t="s">
        <v>51</v>
      </c>
      <c r="M18" s="14"/>
      <c r="N18" s="69">
        <f t="shared" si="1"/>
        <v>0</v>
      </c>
    </row>
    <row r="19" spans="1:16" ht="12.75" x14ac:dyDescent="0.2">
      <c r="A19" s="46">
        <v>8117</v>
      </c>
      <c r="B19" s="31" t="s">
        <v>67</v>
      </c>
      <c r="C19" s="31" t="s">
        <v>68</v>
      </c>
      <c r="D19" s="59">
        <v>691</v>
      </c>
      <c r="E19" s="33">
        <v>1</v>
      </c>
      <c r="F19" s="47" t="s">
        <v>69</v>
      </c>
      <c r="G19" s="55" t="s">
        <v>28</v>
      </c>
      <c r="H19" s="63">
        <v>45170</v>
      </c>
      <c r="I19" s="12">
        <v>24</v>
      </c>
      <c r="J19" s="49" t="s">
        <v>19</v>
      </c>
      <c r="K19" s="49">
        <v>1</v>
      </c>
      <c r="L19" s="72" t="s">
        <v>51</v>
      </c>
      <c r="M19" s="14"/>
      <c r="N19" s="69">
        <f t="shared" si="1"/>
        <v>0</v>
      </c>
    </row>
    <row r="20" spans="1:16" ht="12.75" x14ac:dyDescent="0.2">
      <c r="A20" s="9">
        <v>8117</v>
      </c>
      <c r="B20" s="31" t="s">
        <v>67</v>
      </c>
      <c r="C20" s="31" t="s">
        <v>68</v>
      </c>
      <c r="D20" s="59">
        <v>691</v>
      </c>
      <c r="E20" s="58">
        <v>1</v>
      </c>
      <c r="F20" s="16" t="s">
        <v>69</v>
      </c>
      <c r="G20" s="13" t="s">
        <v>30</v>
      </c>
      <c r="H20" s="63">
        <v>45170</v>
      </c>
      <c r="I20" s="12">
        <v>24</v>
      </c>
      <c r="J20" s="51" t="s">
        <v>19</v>
      </c>
      <c r="K20" s="51">
        <v>1</v>
      </c>
      <c r="L20" s="74" t="s">
        <v>81</v>
      </c>
      <c r="M20" s="14"/>
      <c r="N20" s="69">
        <f t="shared" si="1"/>
        <v>0</v>
      </c>
      <c r="P20" s="48"/>
    </row>
    <row r="21" spans="1:16" ht="12.75" x14ac:dyDescent="0.2">
      <c r="A21" s="9">
        <v>8117</v>
      </c>
      <c r="B21" s="31" t="s">
        <v>67</v>
      </c>
      <c r="C21" s="31" t="s">
        <v>68</v>
      </c>
      <c r="D21" s="59">
        <v>691</v>
      </c>
      <c r="E21" s="58">
        <v>1</v>
      </c>
      <c r="F21" s="16" t="s">
        <v>69</v>
      </c>
      <c r="G21" s="13" t="s">
        <v>35</v>
      </c>
      <c r="H21" s="63">
        <v>45170</v>
      </c>
      <c r="I21" s="12">
        <v>24</v>
      </c>
      <c r="J21" s="50" t="s">
        <v>34</v>
      </c>
      <c r="K21" s="53">
        <v>1</v>
      </c>
      <c r="L21" s="73" t="s">
        <v>50</v>
      </c>
      <c r="M21" s="14"/>
      <c r="N21" s="70">
        <f t="shared" si="1"/>
        <v>0</v>
      </c>
    </row>
    <row r="22" spans="1:16" ht="12.75" x14ac:dyDescent="0.2">
      <c r="A22" s="9">
        <v>8117</v>
      </c>
      <c r="B22" s="11" t="s">
        <v>70</v>
      </c>
      <c r="C22" s="11" t="s">
        <v>71</v>
      </c>
      <c r="D22" s="12"/>
      <c r="E22" s="12"/>
      <c r="F22" s="11" t="s">
        <v>69</v>
      </c>
      <c r="G22" s="56" t="s">
        <v>18</v>
      </c>
      <c r="H22" s="63">
        <v>45170</v>
      </c>
      <c r="I22" s="12">
        <v>24</v>
      </c>
      <c r="J22" s="51" t="s">
        <v>34</v>
      </c>
      <c r="K22" s="51">
        <v>1</v>
      </c>
      <c r="L22" s="73" t="s">
        <v>81</v>
      </c>
      <c r="M22" s="14"/>
      <c r="N22" s="69">
        <f t="shared" si="1"/>
        <v>0</v>
      </c>
    </row>
    <row r="23" spans="1:16" ht="12.75" x14ac:dyDescent="0.2">
      <c r="A23" s="9">
        <v>8117</v>
      </c>
      <c r="B23" s="11" t="s">
        <v>70</v>
      </c>
      <c r="C23" s="11" t="s">
        <v>71</v>
      </c>
      <c r="D23" s="12"/>
      <c r="E23" s="12"/>
      <c r="F23" s="11" t="s">
        <v>69</v>
      </c>
      <c r="G23" s="56" t="s">
        <v>30</v>
      </c>
      <c r="H23" s="63">
        <v>45170</v>
      </c>
      <c r="I23" s="12">
        <v>24</v>
      </c>
      <c r="J23" s="51" t="s">
        <v>34</v>
      </c>
      <c r="K23" s="51">
        <v>1</v>
      </c>
      <c r="L23" s="73" t="s">
        <v>81</v>
      </c>
      <c r="M23" s="14"/>
      <c r="N23" s="69">
        <f t="shared" si="1"/>
        <v>0</v>
      </c>
    </row>
    <row r="24" spans="1:16" ht="14.25" customHeight="1" x14ac:dyDescent="0.2">
      <c r="A24" s="9">
        <v>8117</v>
      </c>
      <c r="B24" s="15" t="s">
        <v>70</v>
      </c>
      <c r="C24" s="11" t="s">
        <v>71</v>
      </c>
      <c r="D24" s="60"/>
      <c r="E24" s="61"/>
      <c r="F24" s="11" t="s">
        <v>69</v>
      </c>
      <c r="G24" s="56" t="s">
        <v>28</v>
      </c>
      <c r="H24" s="63">
        <v>45170</v>
      </c>
      <c r="I24" s="12">
        <v>24</v>
      </c>
      <c r="J24" s="51" t="s">
        <v>34</v>
      </c>
      <c r="K24" s="51">
        <v>1</v>
      </c>
      <c r="L24" s="73" t="s">
        <v>81</v>
      </c>
      <c r="M24" s="14"/>
      <c r="N24" s="69">
        <f t="shared" si="1"/>
        <v>0</v>
      </c>
    </row>
    <row r="25" spans="1:16" ht="13.5" customHeight="1" x14ac:dyDescent="0.2">
      <c r="A25" s="9">
        <v>8117</v>
      </c>
      <c r="B25" s="15" t="s">
        <v>72</v>
      </c>
      <c r="C25" s="11" t="s">
        <v>73</v>
      </c>
      <c r="D25" s="60">
        <v>204</v>
      </c>
      <c r="E25" s="61">
        <v>19</v>
      </c>
      <c r="F25" s="11" t="s">
        <v>69</v>
      </c>
      <c r="G25" s="56" t="s">
        <v>18</v>
      </c>
      <c r="H25" s="63">
        <v>45170</v>
      </c>
      <c r="I25" s="12">
        <v>24</v>
      </c>
      <c r="J25" s="51" t="s">
        <v>34</v>
      </c>
      <c r="K25" s="51">
        <v>1</v>
      </c>
      <c r="L25" s="72" t="s">
        <v>51</v>
      </c>
      <c r="M25" s="14"/>
      <c r="N25" s="69">
        <f t="shared" si="1"/>
        <v>0</v>
      </c>
    </row>
    <row r="26" spans="1:16" ht="12.75" x14ac:dyDescent="0.2">
      <c r="A26" s="9">
        <v>8117</v>
      </c>
      <c r="B26" s="10" t="s">
        <v>72</v>
      </c>
      <c r="C26" s="11" t="s">
        <v>73</v>
      </c>
      <c r="D26" s="60">
        <v>204</v>
      </c>
      <c r="E26" s="61">
        <v>19</v>
      </c>
      <c r="F26" s="16" t="s">
        <v>69</v>
      </c>
      <c r="G26" s="13" t="s">
        <v>28</v>
      </c>
      <c r="H26" s="63">
        <v>45170</v>
      </c>
      <c r="I26" s="12">
        <v>24</v>
      </c>
      <c r="J26" s="51" t="s">
        <v>34</v>
      </c>
      <c r="K26" s="51">
        <v>1</v>
      </c>
      <c r="L26" s="74" t="s">
        <v>81</v>
      </c>
      <c r="M26" s="14"/>
      <c r="N26" s="69">
        <f t="shared" si="1"/>
        <v>0</v>
      </c>
    </row>
    <row r="27" spans="1:16" ht="12.75" x14ac:dyDescent="0.2">
      <c r="A27" s="9">
        <v>8117</v>
      </c>
      <c r="B27" s="10" t="s">
        <v>72</v>
      </c>
      <c r="C27" s="11" t="s">
        <v>73</v>
      </c>
      <c r="D27" s="60">
        <v>204</v>
      </c>
      <c r="E27" s="61">
        <v>19</v>
      </c>
      <c r="F27" s="16" t="s">
        <v>69</v>
      </c>
      <c r="G27" s="13" t="s">
        <v>30</v>
      </c>
      <c r="H27" s="63">
        <v>45170</v>
      </c>
      <c r="I27" s="12">
        <v>24</v>
      </c>
      <c r="J27" s="51" t="s">
        <v>34</v>
      </c>
      <c r="K27" s="51">
        <v>1</v>
      </c>
      <c r="L27" s="72" t="s">
        <v>51</v>
      </c>
      <c r="M27" s="14"/>
      <c r="N27" s="69">
        <f t="shared" si="1"/>
        <v>0</v>
      </c>
    </row>
    <row r="28" spans="1:16" ht="12.75" x14ac:dyDescent="0.2">
      <c r="A28" s="9">
        <v>8117</v>
      </c>
      <c r="B28" s="10" t="s">
        <v>72</v>
      </c>
      <c r="C28" s="11" t="s">
        <v>73</v>
      </c>
      <c r="D28" s="33">
        <v>204</v>
      </c>
      <c r="E28" s="12">
        <v>19</v>
      </c>
      <c r="F28" s="11" t="s">
        <v>69</v>
      </c>
      <c r="G28" s="13" t="s">
        <v>35</v>
      </c>
      <c r="H28" s="63">
        <v>45170</v>
      </c>
      <c r="I28" s="12">
        <v>24</v>
      </c>
      <c r="J28" s="50" t="s">
        <v>34</v>
      </c>
      <c r="K28" s="53">
        <v>1</v>
      </c>
      <c r="L28" s="73" t="s">
        <v>50</v>
      </c>
      <c r="M28" s="14"/>
      <c r="N28" s="69">
        <f t="shared" si="1"/>
        <v>0</v>
      </c>
    </row>
    <row r="29" spans="1:16" ht="13.5" thickBot="1" x14ac:dyDescent="0.25">
      <c r="A29" s="17">
        <v>8117</v>
      </c>
      <c r="B29" s="18" t="s">
        <v>74</v>
      </c>
      <c r="C29" s="19" t="s">
        <v>75</v>
      </c>
      <c r="D29" s="20">
        <v>66</v>
      </c>
      <c r="E29" s="20"/>
      <c r="F29" s="19" t="s">
        <v>76</v>
      </c>
      <c r="G29" s="57" t="s">
        <v>18</v>
      </c>
      <c r="H29" s="64">
        <v>45170</v>
      </c>
      <c r="I29" s="20">
        <v>24</v>
      </c>
      <c r="J29" s="67" t="s">
        <v>20</v>
      </c>
      <c r="K29" s="68">
        <v>1</v>
      </c>
      <c r="L29" s="75" t="s">
        <v>51</v>
      </c>
      <c r="M29" s="21"/>
      <c r="N29" s="71">
        <f t="shared" si="1"/>
        <v>0</v>
      </c>
    </row>
    <row r="30" spans="1:16" ht="12" thickBot="1" x14ac:dyDescent="0.25"/>
    <row r="31" spans="1:16" ht="27" customHeight="1" thickBot="1" x14ac:dyDescent="0.25">
      <c r="B31" s="84" t="s">
        <v>21</v>
      </c>
      <c r="C31" s="85"/>
      <c r="D31" s="85"/>
      <c r="E31" s="85"/>
      <c r="F31" s="86"/>
      <c r="J31" s="93" t="s">
        <v>22</v>
      </c>
      <c r="K31" s="94"/>
      <c r="L31" s="94"/>
      <c r="M31" s="94"/>
      <c r="N31" s="95"/>
    </row>
    <row r="32" spans="1:16" ht="12" thickBot="1" x14ac:dyDescent="0.25">
      <c r="B32" s="22" t="s">
        <v>23</v>
      </c>
      <c r="C32" s="23"/>
      <c r="D32" s="23"/>
      <c r="E32" s="23"/>
      <c r="F32" s="24"/>
      <c r="J32" s="25"/>
      <c r="K32" s="26"/>
      <c r="L32" s="26"/>
      <c r="M32" s="26"/>
      <c r="N32" s="27"/>
    </row>
    <row r="33" spans="2:14" ht="59.25" customHeight="1" thickBot="1" x14ac:dyDescent="0.25">
      <c r="B33" s="28" t="s">
        <v>10</v>
      </c>
      <c r="C33" s="6" t="s">
        <v>13</v>
      </c>
      <c r="D33" s="6" t="s">
        <v>24</v>
      </c>
      <c r="E33" s="6" t="s">
        <v>25</v>
      </c>
      <c r="F33" s="7" t="s">
        <v>79</v>
      </c>
      <c r="J33" s="96" t="s">
        <v>26</v>
      </c>
      <c r="K33" s="97"/>
      <c r="L33" s="97"/>
      <c r="M33" s="98"/>
      <c r="N33" s="29">
        <f>SUM(N5:N29)</f>
        <v>0</v>
      </c>
    </row>
    <row r="34" spans="2:14" ht="12" thickBot="1" x14ac:dyDescent="0.25">
      <c r="B34" s="30" t="s">
        <v>18</v>
      </c>
      <c r="C34" s="31" t="s">
        <v>27</v>
      </c>
      <c r="D34" s="32"/>
      <c r="E34" s="33">
        <v>30</v>
      </c>
      <c r="F34" s="34">
        <f>E34*D34</f>
        <v>0</v>
      </c>
      <c r="J34" s="35"/>
      <c r="K34" s="36"/>
      <c r="L34" s="36"/>
      <c r="M34" s="36"/>
      <c r="N34" s="37"/>
    </row>
    <row r="35" spans="2:14" x14ac:dyDescent="0.2">
      <c r="B35" s="38" t="s">
        <v>28</v>
      </c>
      <c r="C35" s="10" t="s">
        <v>27</v>
      </c>
      <c r="D35" s="39"/>
      <c r="E35" s="12">
        <v>10</v>
      </c>
      <c r="F35" s="34">
        <f t="shared" ref="F35:F36" si="2">E35*D35</f>
        <v>0</v>
      </c>
      <c r="J35" s="99" t="s">
        <v>29</v>
      </c>
      <c r="K35" s="100"/>
      <c r="L35" s="100"/>
      <c r="M35" s="100"/>
      <c r="N35" s="105">
        <f>SUM(F34:F36,F39:F46)</f>
        <v>0</v>
      </c>
    </row>
    <row r="36" spans="2:14" ht="12" thickBot="1" x14ac:dyDescent="0.25">
      <c r="B36" s="38" t="s">
        <v>30</v>
      </c>
      <c r="C36" s="10" t="s">
        <v>27</v>
      </c>
      <c r="D36" s="39"/>
      <c r="E36" s="12">
        <v>10</v>
      </c>
      <c r="F36" s="34">
        <f t="shared" si="2"/>
        <v>0</v>
      </c>
      <c r="J36" s="101"/>
      <c r="K36" s="102"/>
      <c r="L36" s="102"/>
      <c r="M36" s="102"/>
      <c r="N36" s="106"/>
    </row>
    <row r="37" spans="2:14" ht="30" customHeight="1" thickBot="1" x14ac:dyDescent="0.25">
      <c r="B37" s="108" t="s">
        <v>31</v>
      </c>
      <c r="C37" s="109"/>
      <c r="D37" s="109"/>
      <c r="E37" s="109"/>
      <c r="F37" s="110"/>
      <c r="J37" s="103"/>
      <c r="K37" s="104"/>
      <c r="L37" s="104"/>
      <c r="M37" s="104"/>
      <c r="N37" s="107"/>
    </row>
    <row r="38" spans="2:14" ht="69.75" customHeight="1" thickBot="1" x14ac:dyDescent="0.25">
      <c r="B38" s="28" t="s">
        <v>10</v>
      </c>
      <c r="C38" s="6" t="s">
        <v>13</v>
      </c>
      <c r="D38" s="6" t="s">
        <v>32</v>
      </c>
      <c r="E38" s="6" t="s">
        <v>25</v>
      </c>
      <c r="F38" s="7" t="s">
        <v>79</v>
      </c>
      <c r="J38" s="111" t="s">
        <v>33</v>
      </c>
      <c r="K38" s="112"/>
      <c r="L38" s="112"/>
      <c r="M38" s="112"/>
      <c r="N38" s="117">
        <f>SUM(N33:N37)</f>
        <v>0</v>
      </c>
    </row>
    <row r="39" spans="2:14" x14ac:dyDescent="0.2">
      <c r="B39" s="30" t="s">
        <v>18</v>
      </c>
      <c r="C39" s="33" t="s">
        <v>20</v>
      </c>
      <c r="D39" s="32"/>
      <c r="E39" s="33">
        <v>10</v>
      </c>
      <c r="F39" s="34">
        <f t="shared" ref="F39:F46" si="3">E39*D39</f>
        <v>0</v>
      </c>
      <c r="J39" s="113"/>
      <c r="K39" s="114"/>
      <c r="L39" s="114"/>
      <c r="M39" s="114"/>
      <c r="N39" s="118"/>
    </row>
    <row r="40" spans="2:14" x14ac:dyDescent="0.2">
      <c r="B40" s="30" t="s">
        <v>18</v>
      </c>
      <c r="C40" s="33" t="s">
        <v>34</v>
      </c>
      <c r="D40" s="32"/>
      <c r="E40" s="33">
        <v>10</v>
      </c>
      <c r="F40" s="34">
        <f>E40*D40</f>
        <v>0</v>
      </c>
      <c r="J40" s="113"/>
      <c r="K40" s="114"/>
      <c r="L40" s="114"/>
      <c r="M40" s="114"/>
      <c r="N40" s="118"/>
    </row>
    <row r="41" spans="2:14" ht="12" thickBot="1" x14ac:dyDescent="0.25">
      <c r="B41" s="38" t="s">
        <v>18</v>
      </c>
      <c r="C41" s="12" t="s">
        <v>19</v>
      </c>
      <c r="D41" s="32"/>
      <c r="E41" s="12">
        <v>10</v>
      </c>
      <c r="F41" s="34">
        <f t="shared" si="3"/>
        <v>0</v>
      </c>
      <c r="J41" s="115"/>
      <c r="K41" s="116"/>
      <c r="L41" s="116"/>
      <c r="M41" s="116"/>
      <c r="N41" s="119"/>
    </row>
    <row r="42" spans="2:14" x14ac:dyDescent="0.2">
      <c r="B42" s="40" t="s">
        <v>28</v>
      </c>
      <c r="C42" s="12" t="s">
        <v>34</v>
      </c>
      <c r="D42" s="32"/>
      <c r="E42" s="12">
        <v>5</v>
      </c>
      <c r="F42" s="34">
        <f t="shared" si="3"/>
        <v>0</v>
      </c>
      <c r="M42" s="1"/>
      <c r="N42" s="1"/>
    </row>
    <row r="43" spans="2:14" x14ac:dyDescent="0.2">
      <c r="B43" s="40" t="s">
        <v>28</v>
      </c>
      <c r="C43" s="12" t="s">
        <v>19</v>
      </c>
      <c r="D43" s="32"/>
      <c r="E43" s="12">
        <v>5</v>
      </c>
      <c r="F43" s="34">
        <f t="shared" si="3"/>
        <v>0</v>
      </c>
      <c r="M43" s="1"/>
      <c r="N43" s="1"/>
    </row>
    <row r="44" spans="2:14" x14ac:dyDescent="0.2">
      <c r="B44" s="40" t="s">
        <v>30</v>
      </c>
      <c r="C44" s="12" t="s">
        <v>34</v>
      </c>
      <c r="D44" s="32"/>
      <c r="E44" s="12">
        <v>5</v>
      </c>
      <c r="F44" s="34">
        <f t="shared" si="3"/>
        <v>0</v>
      </c>
      <c r="M44" s="1"/>
      <c r="N44" s="1"/>
    </row>
    <row r="45" spans="2:14" x14ac:dyDescent="0.2">
      <c r="B45" s="40" t="s">
        <v>30</v>
      </c>
      <c r="C45" s="12" t="s">
        <v>19</v>
      </c>
      <c r="D45" s="32"/>
      <c r="E45" s="12">
        <v>10</v>
      </c>
      <c r="F45" s="34">
        <f t="shared" si="3"/>
        <v>0</v>
      </c>
      <c r="M45" s="1"/>
      <c r="N45" s="1"/>
    </row>
    <row r="46" spans="2:14" ht="12" thickBot="1" x14ac:dyDescent="0.25">
      <c r="B46" s="41" t="s">
        <v>35</v>
      </c>
      <c r="C46" s="20" t="s">
        <v>34</v>
      </c>
      <c r="D46" s="32"/>
      <c r="E46" s="20">
        <v>2</v>
      </c>
      <c r="F46" s="34">
        <f t="shared" si="3"/>
        <v>0</v>
      </c>
      <c r="M46" s="1"/>
      <c r="N46" s="1"/>
    </row>
    <row r="47" spans="2:14" ht="27" customHeight="1" x14ac:dyDescent="0.2">
      <c r="B47" s="123" t="s">
        <v>36</v>
      </c>
      <c r="C47" s="123"/>
      <c r="D47" s="123"/>
      <c r="E47" s="123"/>
      <c r="F47" s="123"/>
      <c r="M47" s="124"/>
      <c r="N47" s="124"/>
    </row>
    <row r="49" spans="1:14" ht="12" thickBot="1" x14ac:dyDescent="0.25"/>
    <row r="50" spans="1:14" ht="27" customHeight="1" thickBot="1" x14ac:dyDescent="0.25">
      <c r="A50" s="93" t="s">
        <v>37</v>
      </c>
      <c r="B50" s="125"/>
      <c r="C50" s="125"/>
      <c r="D50" s="125"/>
      <c r="E50" s="125"/>
      <c r="F50" s="126"/>
      <c r="H50" s="2"/>
      <c r="I50" s="2"/>
      <c r="J50" s="2"/>
      <c r="K50" s="2"/>
    </row>
    <row r="51" spans="1:14" x14ac:dyDescent="0.2">
      <c r="A51" s="127" t="s">
        <v>38</v>
      </c>
      <c r="B51" s="128"/>
      <c r="C51" s="128"/>
      <c r="D51" s="128"/>
      <c r="E51" s="128"/>
      <c r="F51" s="129"/>
      <c r="H51" s="2"/>
      <c r="I51" s="2"/>
      <c r="J51" s="42"/>
      <c r="K51" s="2"/>
      <c r="N51" s="42"/>
    </row>
    <row r="52" spans="1:14" x14ac:dyDescent="0.2">
      <c r="A52" s="130" t="s">
        <v>39</v>
      </c>
      <c r="B52" s="131"/>
      <c r="C52" s="131"/>
      <c r="D52" s="131"/>
      <c r="E52" s="131"/>
      <c r="F52" s="132"/>
      <c r="H52" s="2"/>
      <c r="I52" s="2"/>
      <c r="J52" s="42"/>
      <c r="K52" s="2"/>
      <c r="N52" s="42"/>
    </row>
    <row r="53" spans="1:14" x14ac:dyDescent="0.2">
      <c r="A53" s="130" t="s">
        <v>40</v>
      </c>
      <c r="B53" s="131"/>
      <c r="C53" s="131"/>
      <c r="D53" s="131"/>
      <c r="E53" s="131"/>
      <c r="F53" s="132"/>
      <c r="H53" s="2"/>
      <c r="I53" s="2"/>
      <c r="J53" s="42"/>
      <c r="K53" s="2"/>
      <c r="N53" s="42"/>
    </row>
    <row r="54" spans="1:14" x14ac:dyDescent="0.2">
      <c r="A54" s="43" t="s">
        <v>41</v>
      </c>
      <c r="B54" s="44"/>
      <c r="C54" s="44"/>
      <c r="D54" s="44"/>
      <c r="E54" s="44"/>
      <c r="F54" s="45"/>
      <c r="H54" s="2"/>
      <c r="I54" s="2"/>
      <c r="J54" s="42"/>
      <c r="K54" s="2"/>
      <c r="N54" s="42"/>
    </row>
    <row r="55" spans="1:14" x14ac:dyDescent="0.2">
      <c r="A55" s="43" t="s">
        <v>42</v>
      </c>
      <c r="B55" s="44"/>
      <c r="C55" s="44"/>
      <c r="D55" s="44"/>
      <c r="E55" s="44"/>
      <c r="F55" s="45"/>
      <c r="H55" s="2"/>
      <c r="I55" s="2"/>
      <c r="J55" s="42"/>
      <c r="K55" s="2"/>
      <c r="N55" s="42"/>
    </row>
    <row r="56" spans="1:14" x14ac:dyDescent="0.2">
      <c r="A56" s="43" t="s">
        <v>43</v>
      </c>
      <c r="B56" s="44"/>
      <c r="C56" s="44"/>
      <c r="D56" s="44"/>
      <c r="E56" s="44"/>
      <c r="F56" s="45"/>
      <c r="H56" s="2"/>
      <c r="I56" s="2"/>
      <c r="J56" s="42"/>
      <c r="K56" s="2"/>
      <c r="N56" s="42"/>
    </row>
    <row r="57" spans="1:14" ht="12" thickBot="1" x14ac:dyDescent="0.25">
      <c r="A57" s="133" t="s">
        <v>44</v>
      </c>
      <c r="B57" s="134"/>
      <c r="C57" s="134"/>
      <c r="D57" s="134"/>
      <c r="E57" s="134"/>
      <c r="F57" s="135"/>
      <c r="H57" s="2"/>
      <c r="I57" s="2"/>
      <c r="J57" s="2"/>
      <c r="K57" s="2"/>
    </row>
    <row r="58" spans="1:14" ht="12" thickBot="1" x14ac:dyDescent="0.25">
      <c r="B58" s="8"/>
      <c r="F58" s="42"/>
      <c r="M58" s="1"/>
      <c r="N58" s="1"/>
    </row>
    <row r="59" spans="1:14" ht="19.5" customHeight="1" thickBot="1" x14ac:dyDescent="0.25">
      <c r="A59" s="93" t="s">
        <v>45</v>
      </c>
      <c r="B59" s="125"/>
      <c r="C59" s="125"/>
      <c r="D59" s="125"/>
      <c r="E59" s="125"/>
      <c r="F59" s="126"/>
      <c r="M59" s="1"/>
      <c r="N59" s="1"/>
    </row>
    <row r="60" spans="1:14" x14ac:dyDescent="0.2">
      <c r="A60" s="136" t="s">
        <v>46</v>
      </c>
      <c r="B60" s="137"/>
      <c r="C60" s="137"/>
      <c r="D60" s="137"/>
      <c r="E60" s="137"/>
      <c r="F60" s="138"/>
    </row>
    <row r="61" spans="1:14" x14ac:dyDescent="0.2">
      <c r="A61" s="139"/>
      <c r="B61" s="140"/>
      <c r="C61" s="140"/>
      <c r="D61" s="140"/>
      <c r="E61" s="140"/>
      <c r="F61" s="141"/>
      <c r="N61" s="42"/>
    </row>
    <row r="62" spans="1:14" x14ac:dyDescent="0.2">
      <c r="A62" s="130" t="s">
        <v>47</v>
      </c>
      <c r="B62" s="131"/>
      <c r="C62" s="131"/>
      <c r="D62" s="131"/>
      <c r="E62" s="131"/>
      <c r="F62" s="132"/>
      <c r="N62" s="42"/>
    </row>
    <row r="63" spans="1:14" ht="41.25" customHeight="1" x14ac:dyDescent="0.2">
      <c r="A63" s="142" t="s">
        <v>48</v>
      </c>
      <c r="B63" s="143"/>
      <c r="C63" s="143"/>
      <c r="D63" s="143"/>
      <c r="E63" s="143"/>
      <c r="F63" s="144"/>
      <c r="N63" s="42"/>
    </row>
    <row r="64" spans="1:14" ht="42" customHeight="1" thickBot="1" x14ac:dyDescent="0.25">
      <c r="A64" s="120" t="s">
        <v>49</v>
      </c>
      <c r="B64" s="121"/>
      <c r="C64" s="121"/>
      <c r="D64" s="121"/>
      <c r="E64" s="121"/>
      <c r="F64" s="122"/>
    </row>
  </sheetData>
  <autoFilter ref="A4:N29"/>
  <mergeCells count="24">
    <mergeCell ref="A64:F64"/>
    <mergeCell ref="B47:F47"/>
    <mergeCell ref="M47:N47"/>
    <mergeCell ref="A50:F50"/>
    <mergeCell ref="A51:F51"/>
    <mergeCell ref="A52:F52"/>
    <mergeCell ref="A53:F53"/>
    <mergeCell ref="A57:F57"/>
    <mergeCell ref="A59:F59"/>
    <mergeCell ref="A60:F61"/>
    <mergeCell ref="A62:F62"/>
    <mergeCell ref="A63:F63"/>
    <mergeCell ref="J33:M33"/>
    <mergeCell ref="J35:M37"/>
    <mergeCell ref="N35:N37"/>
    <mergeCell ref="B37:F37"/>
    <mergeCell ref="J38:M41"/>
    <mergeCell ref="N38:N41"/>
    <mergeCell ref="A2:N2"/>
    <mergeCell ref="A3:G3"/>
    <mergeCell ref="H3:L3"/>
    <mergeCell ref="M3:N3"/>
    <mergeCell ref="B31:F31"/>
    <mergeCell ref="J31:N3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OPAVSKO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Červenková Lenka, Ing.</dc:creator>
  <cp:lastModifiedBy>Škopík Václav, Ing.</cp:lastModifiedBy>
  <dcterms:created xsi:type="dcterms:W3CDTF">2021-09-14T06:58:35Z</dcterms:created>
  <dcterms:modified xsi:type="dcterms:W3CDTF">2023-06-30T05:35:33Z</dcterms:modified>
</cp:coreProperties>
</file>